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<sst xmlns="http://schemas.openxmlformats.org/spreadsheetml/2006/main" count="42" uniqueCount="42">
  <si>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</si>
  <si>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NIO030</t>
  </si>
  <si>
    <t xml:space="preserve">Ud</t>
  </si>
  <si>
    <t xml:space="preserve">Sellado impermeabilizante de hueco pasamuros para paso de los tensores del encofrado, en muro de hormigón.</t>
  </si>
  <si>
    <r>
      <rPr>
        <sz val="8.25"/>
        <color rgb="FF000000"/>
        <rFont val="Arial"/>
        <family val="2"/>
      </rPr>
      <t xml:space="preserve">Sellado impermeabilizante de hueco pasamuros de entre 20 y 25 mm de diámetro interior para paso de los tensores del encofrado, en muro de hormigón, con cordón de polietileno expandido de celdas cerradas, de sección circular de 20 mm de diámetro, Maxcel "DRIZORO", para fondo de junta; masilla elastómera monocomponente a base de poliuretano, Maxflex 100 W "DRIZORO", de color gris, aplicada con pistola desde el fondo de junta hacia fuera; y posterior revestimiento con revestimiento continuo elástico impermeabilizante de dos componentes a base de resina de poliuretano sin disolventes, Maxurethane Flex "DRIZORO", color gris, con certificado de potabilidad.</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</si>
  <si>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</si>
  <si>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</si>
  <si>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</si>
  <si>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</si>
  <si>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</si>
  <si>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</si>
  <si>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</si>
  <si>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mt15sjd010d</t>
  </si>
  <si>
    <t xml:space="preserve">m</t>
  </si>
  <si>
    <t xml:space="preserve">Cordón de polietileno expandido de celdas cerradas, de sección circular de 20 mm de diámetro, Maxcel "DRIZORO".</t>
  </si>
  <si>
    <t xml:space="preserve">mt15sjd030b</t>
  </si>
  <si>
    <t xml:space="preserve">Ud</t>
  </si>
  <si>
    <t xml:space="preserve">Cartucho de masilla elastómera monocomponente a base de poliuretano, Maxflex 100 W "DRIZORO", de color gris, de 600 ml, de alta adherencia, con elevadas propiedades elásticas, resistencia al envejecimiento, a los rayos UV y a la inmersión en agua, dureza Shore A aproximada de 22, alargamiento en rotura &gt; 250%, según UNE-EN ISO 11600.</t>
  </si>
  <si>
    <t xml:space="preserve">mt15idr010b</t>
  </si>
  <si>
    <t xml:space="preserve">kg</t>
  </si>
  <si>
    <t xml:space="preserve">Revestimiento continuo elástico impermeabilizante de dos componentes a base de resina de poliuretano sin disolventes, Maxurethane Flex "DRIZORO", color gris, con certificado de potabilidad, según UNE-EN 1504-2.</t>
  </si>
  <si>
    <t xml:space="preserve">Subtotal materiales:</t>
  </si>
  <si>
    <t xml:space="preserve">Mano de obra</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</si>
  <si>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</si>
  <si>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</si>
  <si>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</si>
  <si>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</si>
  <si>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</si>
  <si>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</si>
  <si>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</si>
  <si>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0,03€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</si>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</sst>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3.10"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0.25</v>
      </c>
      <c r="H10" s="11"/>
      <c r="I10" s="12">
        <v>0.36</v>
      </c>
      <c r="J10" s="12">
        <f ca="1">ROUND(INDIRECT(ADDRESS(ROW()+(0), COLUMN()+(-3), 1))*INDIRECT(ADDRESS(ROW()+(0), COLUMN()+(-1), 1)), 2)</f>
        <v>0.09</v>
      </c>
    </row>
    <row r="11" spans="1:10" ht="45.00" thickBot="1" customHeight="1">
      <c r="A11" s="1" t="s">
        <v>15</v>
      </c>
      <c r="B11" s="1"/>
      <c r="C11" s="10" t="s">
        <v>16</v>
      </c>
      <c r="D11" s="10"/>
      <c r="E11" s="1" t="s">
        <v>17</v>
      </c>
      <c r="F11" s="1"/>
      <c r="G11" s="11">
        <v>0.026</v>
      </c>
      <c r="H11" s="11"/>
      <c r="I11" s="12">
        <v>11.46</v>
      </c>
      <c r="J11" s="12">
        <f ca="1">ROUND(INDIRECT(ADDRESS(ROW()+(0), COLUMN()+(-3), 1))*INDIRECT(ADDRESS(ROW()+(0), COLUMN()+(-1), 1)), 2)</f>
        <v>0.3</v>
      </c>
    </row>
    <row r="12" spans="1:10" ht="34.50" thickBot="1" customHeight="1">
      <c r="A12" s="1" t="s">
        <v>18</v>
      </c>
      <c r="B12" s="1"/>
      <c r="C12" s="10" t="s">
        <v>19</v>
      </c>
      <c r="D12" s="10"/>
      <c r="E12" s="1" t="s">
        <v>20</v>
      </c>
      <c r="F12" s="1"/>
      <c r="G12" s="13">
        <v>0.03</v>
      </c>
      <c r="H12" s="13"/>
      <c r="I12" s="14">
        <v>15.93</v>
      </c>
      <c r="J12" s="14">
        <f ca="1">ROUND(INDIRECT(ADDRESS(ROW()+(0), COLUMN()+(-3), 1))*INDIRECT(ADDRESS(ROW()+(0), COLUMN()+(-1), 1)), 2)</f>
        <v>0.48</v>
      </c>
    </row>
    <row r="13" spans="1:10" ht="13.50" thickBot="1" customHeight="1">
      <c r="A13" s="15"/>
      <c r="B13" s="15"/>
      <c r="C13" s="15"/>
      <c r="D13" s="15"/>
      <c r="E13" s="15"/>
      <c r="F13" s="15"/>
      <c r="G13" s="9" t="s">
        <v>21</v>
      </c>
      <c r="H13" s="9"/>
      <c r="I13" s="9"/>
      <c r="J13" s="17">
        <f ca="1">ROUND(SUM(INDIRECT(ADDRESS(ROW()+(-1), COLUMN()+(0), 1)),INDIRECT(ADDRESS(ROW()+(-2), COLUMN()+(0), 1)),INDIRECT(ADDRESS(ROW()+(-3), COLUMN()+(0), 1))), 2)</f>
        <v>0.87</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3">
        <v>0.037</v>
      </c>
      <c r="H15" s="13"/>
      <c r="I15" s="14">
        <v>21.02</v>
      </c>
      <c r="J15" s="14">
        <f ca="1">ROUND(INDIRECT(ADDRESS(ROW()+(0), COLUMN()+(-3), 1))*INDIRECT(ADDRESS(ROW()+(0), COLUMN()+(-1), 1)), 2)</f>
        <v>0.78</v>
      </c>
    </row>
    <row r="16" spans="1:10" ht="13.50" thickBot="1" customHeight="1">
      <c r="A16" s="15"/>
      <c r="B16" s="15"/>
      <c r="C16" s="15"/>
      <c r="D16" s="15"/>
      <c r="E16" s="15"/>
      <c r="F16" s="15"/>
      <c r="G16" s="9" t="s">
        <v>26</v>
      </c>
      <c r="H16" s="9"/>
      <c r="I16" s="9"/>
      <c r="J16" s="17">
        <f ca="1">ROUND(SUM(INDIRECT(ADDRESS(ROW()+(-1), COLUMN()+(0), 1))), 2)</f>
        <v>0.78</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1)),INDIRECT(ADDRESS(ROW()+(-5), COLUMN()+(1), 1))), 2)</f>
        <v>1.65</v>
      </c>
      <c r="J18" s="14">
        <f ca="1">ROUND(INDIRECT(ADDRESS(ROW()+(0), COLUMN()+(-3), 1))*INDIRECT(ADDRESS(ROW()+(0), COLUMN()+(-1), 1))/100, 2)</f>
        <v>0.03</v>
      </c>
    </row>
    <row r="19" spans="1:10" ht="13.50" thickBot="1" customHeight="1">
      <c r="A19" s="21" t="s">
        <v>30</v>
      </c>
      <c r="B19" s="21"/>
      <c r="C19" s="22"/>
      <c r="D19" s="22"/>
      <c r="E19" s="23"/>
      <c r="F19" s="23"/>
      <c r="G19" s="24" t="s">
        <v>31</v>
      </c>
      <c r="H19" s="24"/>
      <c r="I19" s="25"/>
      <c r="J19" s="26">
        <f ca="1">ROUND(SUM(INDIRECT(ADDRESS(ROW()+(-1), COLUMN()+(0), 1)),INDIRECT(ADDRESS(ROW()+(-3), COLUMN()+(0), 1)),INDIRECT(ADDRESS(ROW()+(-6), COLUMN()+(0), 1))), 2)</f>
        <v>1.68</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192005</v>
      </c>
      <c r="G23" s="29"/>
      <c r="H23" s="29">
        <v>112009</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