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<sst xmlns="http://schemas.openxmlformats.org/spreadsheetml/2006/main" count="46" uniqueCount="46">
  <si>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</si>
  <si>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NIJ120</t>
  </si>
  <si>
    <t xml:space="preserve">m</t>
  </si>
  <si>
    <t xml:space="preserve">Sellado de junta de construcción, mediante inyección de resina.</t>
  </si>
  <si>
    <r>
      <rPr>
        <sz val="8.25"/>
        <color rgb="FF000000"/>
        <rFont val="Arial"/>
        <family val="2"/>
      </rPr>
      <t xml:space="preserve">Sellado de junta de construcción, sistema Maxurethane Injection "DRIZORO", mediante tubo con microperforaciones en toda su longitud, de 13 mm de diámetro exterior, de PVC, Maxurethane Injection Tube "DRIZORO", fijado al soporte cada 20 cm con abrazaderas metálicas, a través del cual se inyecta a presión resina hidroexpansiva flexible de poliuretano, hidrófoba, de baja viscosidad, Maxurethane Injection LV "DRIZORO", (consumo medio: 0,21 kg/m). Incluso inyector cónico, "DRIZORO" y tubo de conexión exterior con tapón de protección, "DRIZORO".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</si>
  <si>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</si>
  <si>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</si>
  <si>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</si>
  <si>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</si>
  <si>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</si>
  <si>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</si>
  <si>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</si>
  <si>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mt08tid010c</t>
  </si>
  <si>
    <t xml:space="preserve">m</t>
  </si>
  <si>
    <t xml:space="preserve">Tubo con microperforaciones en toda su longitud, de 13 mm de diámetro exterior, de PVC, Maxurethane Injection Tube "DRIZORO", para inyección de resina.</t>
  </si>
  <si>
    <t xml:space="preserve">mt15sjd130c</t>
  </si>
  <si>
    <t xml:space="preserve">kg</t>
  </si>
  <si>
    <t xml:space="preserve">Resina hidroexpansiva flexible de poliuretano, hidrófoba, de baja viscosidad, Maxurethane Injection LV "DRIZORO".</t>
  </si>
  <si>
    <t xml:space="preserve">mt15sjd140b</t>
  </si>
  <si>
    <t xml:space="preserve">Ud</t>
  </si>
  <si>
    <t xml:space="preserve">Inyector cónico, "DRIZORO".</t>
  </si>
  <si>
    <t xml:space="preserve">mt15sjd150b</t>
  </si>
  <si>
    <t xml:space="preserve">Ud</t>
  </si>
  <si>
    <t xml:space="preserve">Tubo de conexión exterior con tapón de protección, "DRIZORO".</t>
  </si>
  <si>
    <t xml:space="preserve">mt15sjd160b</t>
  </si>
  <si>
    <t xml:space="preserve">Ud</t>
  </si>
  <si>
    <t xml:space="preserve">Abrazadera metálica, para tubo de 13 mm de diámetro, "DRIZORO".</t>
  </si>
  <si>
    <t xml:space="preserve">Subtotal materiales:</t>
  </si>
  <si>
    <t xml:space="preserve">Equipo y maquinaria</t>
  </si>
  <si>
    <t xml:space="preserve">mq06eim010</t>
  </si>
  <si>
    <t xml:space="preserve">h</t>
  </si>
  <si>
    <t xml:space="preserve">Equipo de inyección manual de morteros fluidos y resinas.</t>
  </si>
  <si>
    <t xml:space="preserve">Subtotal equipo y maquinaria:</t>
  </si>
  <si>
    <t xml:space="preserve">Mano de obra</t>
  </si>
  <si>
    <t xml:space="preserve">mo032</t>
  </si>
  <si>
    <t xml:space="preserve">h</t>
  </si>
  <si>
    <t xml:space="preserve">Oficial 1ª aplicador de productos impermeabilizantes.</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</si>
  <si>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</si>
  <si>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</si>
  <si>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</si>
  <si>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</si>
  <si>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</si>
  <si>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</si>
  <si>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</si>
  <si>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t xml:space="preserve">Coste de mantenimiento decenal: 1,92€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</si>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</sst>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02" customWidth="1"/>
    <col min="4" max="4" width="6.63" customWidth="1"/>
    <col min="5" max="5" width="71.23"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1.3</v>
      </c>
      <c r="G10" s="12">
        <v>12.67</v>
      </c>
      <c r="H10" s="12">
        <f ca="1">ROUND(INDIRECT(ADDRESS(ROW()+(0), COLUMN()+(-2), 1))*INDIRECT(ADDRESS(ROW()+(0), COLUMN()+(-1), 1)), 2)</f>
        <v>16.47</v>
      </c>
    </row>
    <row r="11" spans="1:8" ht="24.00" thickBot="1" customHeight="1">
      <c r="A11" s="1" t="s">
        <v>15</v>
      </c>
      <c r="B11" s="1"/>
      <c r="C11" s="10" t="s">
        <v>16</v>
      </c>
      <c r="D11" s="10"/>
      <c r="E11" s="1" t="s">
        <v>17</v>
      </c>
      <c r="F11" s="11">
        <v>0.21</v>
      </c>
      <c r="G11" s="12">
        <v>29.15</v>
      </c>
      <c r="H11" s="12">
        <f ca="1">ROUND(INDIRECT(ADDRESS(ROW()+(0), COLUMN()+(-2), 1))*INDIRECT(ADDRESS(ROW()+(0), COLUMN()+(-1), 1)), 2)</f>
        <v>6.12</v>
      </c>
    </row>
    <row r="12" spans="1:8" ht="13.50" thickBot="1" customHeight="1">
      <c r="A12" s="1" t="s">
        <v>18</v>
      </c>
      <c r="B12" s="1"/>
      <c r="C12" s="10" t="s">
        <v>19</v>
      </c>
      <c r="D12" s="10"/>
      <c r="E12" s="1" t="s">
        <v>20</v>
      </c>
      <c r="F12" s="11">
        <v>0.2</v>
      </c>
      <c r="G12" s="12">
        <v>2.91</v>
      </c>
      <c r="H12" s="12">
        <f ca="1">ROUND(INDIRECT(ADDRESS(ROW()+(0), COLUMN()+(-2), 1))*INDIRECT(ADDRESS(ROW()+(0), COLUMN()+(-1), 1)), 2)</f>
        <v>0.58</v>
      </c>
    </row>
    <row r="13" spans="1:8" ht="13.50" thickBot="1" customHeight="1">
      <c r="A13" s="1" t="s">
        <v>21</v>
      </c>
      <c r="B13" s="1"/>
      <c r="C13" s="10" t="s">
        <v>22</v>
      </c>
      <c r="D13" s="10"/>
      <c r="E13" s="1" t="s">
        <v>23</v>
      </c>
      <c r="F13" s="11">
        <v>0.2</v>
      </c>
      <c r="G13" s="12">
        <v>10.26</v>
      </c>
      <c r="H13" s="12">
        <f ca="1">ROUND(INDIRECT(ADDRESS(ROW()+(0), COLUMN()+(-2), 1))*INDIRECT(ADDRESS(ROW()+(0), COLUMN()+(-1), 1)), 2)</f>
        <v>2.05</v>
      </c>
    </row>
    <row r="14" spans="1:8" ht="13.50" thickBot="1" customHeight="1">
      <c r="A14" s="1" t="s">
        <v>24</v>
      </c>
      <c r="B14" s="1"/>
      <c r="C14" s="10" t="s">
        <v>25</v>
      </c>
      <c r="D14" s="10"/>
      <c r="E14" s="1" t="s">
        <v>26</v>
      </c>
      <c r="F14" s="13">
        <v>5</v>
      </c>
      <c r="G14" s="14">
        <v>0.49</v>
      </c>
      <c r="H14" s="14">
        <f ca="1">ROUND(INDIRECT(ADDRESS(ROW()+(0), COLUMN()+(-2), 1))*INDIRECT(ADDRESS(ROW()+(0), COLUMN()+(-1), 1)), 2)</f>
        <v>2.45</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27.67</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0.348</v>
      </c>
      <c r="G17" s="14">
        <v>1.72</v>
      </c>
      <c r="H17" s="14">
        <f ca="1">ROUND(INDIRECT(ADDRESS(ROW()+(0), COLUMN()+(-2), 1))*INDIRECT(ADDRESS(ROW()+(0), COLUMN()+(-1), 1)), 2)</f>
        <v>0.6</v>
      </c>
    </row>
    <row r="18" spans="1:8" ht="13.50" thickBot="1" customHeight="1">
      <c r="A18" s="15"/>
      <c r="B18" s="15"/>
      <c r="C18" s="15"/>
      <c r="D18" s="15"/>
      <c r="E18" s="15"/>
      <c r="F18" s="9" t="s">
        <v>32</v>
      </c>
      <c r="G18" s="9"/>
      <c r="H18" s="17">
        <f ca="1">ROUND(SUM(INDIRECT(ADDRESS(ROW()+(-1), COLUMN()+(0), 1))), 2)</f>
        <v>0.6</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0.435</v>
      </c>
      <c r="G20" s="12">
        <v>22.13</v>
      </c>
      <c r="H20" s="12">
        <f ca="1">ROUND(INDIRECT(ADDRESS(ROW()+(0), COLUMN()+(-2), 1))*INDIRECT(ADDRESS(ROW()+(0), COLUMN()+(-1), 1)), 2)</f>
        <v>9.63</v>
      </c>
    </row>
    <row r="21" spans="1:8" ht="13.50" thickBot="1" customHeight="1">
      <c r="A21" s="1" t="s">
        <v>37</v>
      </c>
      <c r="B21" s="1"/>
      <c r="C21" s="10" t="s">
        <v>38</v>
      </c>
      <c r="D21" s="10"/>
      <c r="E21" s="1" t="s">
        <v>39</v>
      </c>
      <c r="F21" s="13">
        <v>0.435</v>
      </c>
      <c r="G21" s="14">
        <v>21.02</v>
      </c>
      <c r="H21" s="14">
        <f ca="1">ROUND(INDIRECT(ADDRESS(ROW()+(0), COLUMN()+(-2), 1))*INDIRECT(ADDRESS(ROW()+(0), COLUMN()+(-1), 1)), 2)</f>
        <v>9.14</v>
      </c>
    </row>
    <row r="22" spans="1:8" ht="13.50" thickBot="1" customHeight="1">
      <c r="A22" s="15"/>
      <c r="B22" s="15"/>
      <c r="C22" s="15"/>
      <c r="D22" s="15"/>
      <c r="E22" s="15"/>
      <c r="F22" s="9" t="s">
        <v>40</v>
      </c>
      <c r="G22" s="9"/>
      <c r="H22" s="17">
        <f ca="1">ROUND(SUM(INDIRECT(ADDRESS(ROW()+(-1), COLUMN()+(0), 1)),INDIRECT(ADDRESS(ROW()+(-2), COLUMN()+(0), 1))), 2)</f>
        <v>18.77</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1)),INDIRECT(ADDRESS(ROW()+(-6), COLUMN()+(1), 1)),INDIRECT(ADDRESS(ROW()+(-9), COLUMN()+(1), 1))), 2)</f>
        <v>47.04</v>
      </c>
      <c r="H24" s="14">
        <f ca="1">ROUND(INDIRECT(ADDRESS(ROW()+(0), COLUMN()+(-2), 1))*INDIRECT(ADDRESS(ROW()+(0), COLUMN()+(-1), 1))/100, 2)</f>
        <v>0.94</v>
      </c>
    </row>
    <row r="25" spans="1:8" ht="13.50" thickBot="1" customHeight="1">
      <c r="A25" s="21" t="s">
        <v>44</v>
      </c>
      <c r="B25" s="21"/>
      <c r="C25" s="22"/>
      <c r="D25" s="22"/>
      <c r="E25" s="23"/>
      <c r="F25" s="24" t="s">
        <v>45</v>
      </c>
      <c r="G25" s="25"/>
      <c r="H25" s="26">
        <f ca="1">ROUND(SUM(INDIRECT(ADDRESS(ROW()+(-1), COLUMN()+(0), 1)),INDIRECT(ADDRESS(ROW()+(-3), COLUMN()+(0), 1)),INDIRECT(ADDRESS(ROW()+(-7), COLUMN()+(0), 1)),INDIRECT(ADDRESS(ROW()+(-10), COLUMN()+(0), 1))), 2)</f>
        <v>47.98</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